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22E2CA71-8451-4E21-915C-152FB8F2E0F7}" xr6:coauthVersionLast="46" xr6:coauthVersionMax="46" xr10:uidLastSave="{00000000-0000-0000-0000-000000000000}"/>
  <bookViews>
    <workbookView xWindow="-108" yWindow="-108" windowWidth="23256" windowHeight="12576" xr2:uid="{E545AE35-4828-4FD1-9965-22372CA7B64E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45" i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G37" i="1" s="1"/>
  <c r="G38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F41" i="1" s="1"/>
  <c r="E28" i="1"/>
  <c r="E41" i="1" s="1"/>
  <c r="D28" i="1"/>
  <c r="C28" i="1"/>
  <c r="B28" i="1"/>
  <c r="B41" i="1" s="1"/>
  <c r="G16" i="1"/>
  <c r="F16" i="1"/>
  <c r="E16" i="1"/>
  <c r="D16" i="1"/>
  <c r="D41" i="1" s="1"/>
  <c r="D70" i="1" s="1"/>
  <c r="C16" i="1"/>
  <c r="C41" i="1" s="1"/>
  <c r="C70" i="1" s="1"/>
  <c r="B16" i="1"/>
  <c r="A4" i="1"/>
  <c r="A2" i="1"/>
  <c r="G41" i="1" l="1"/>
  <c r="E70" i="1"/>
  <c r="B70" i="1"/>
  <c r="F70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<sst xmlns="http://schemas.openxmlformats.org/spreadsheetml/2006/main" count="73" uniqueCount="73">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</sst>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D8F8-022D-41D0-A600-98D533D12837}">
  <dimension ref="A1:H76"/>
  <sheetViews>
    <sheetView showGridLines="0" tabSelected="1" zoomScale="80" zoomScaleNormal="80" workbookViewId="0">
      <selection sqref="A1:G1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6" t="str">
        <f>TRIMESTRE</f>
        <v>Del 1 de enero al 30 de marzo de 2021 (b)</v>
      </c>
      <c r="B4" s="7"/>
      <c r="C4" s="7"/>
      <c r="D4" s="7"/>
      <c r="E4" s="7"/>
      <c r="F4" s="7"/>
      <c r="G4" s="8"/>
    </row>
    <row r="5" spans="1:8" ht="14.4" x14ac:dyDescent="0.3">
      <c r="A5" s="9" t="s">
        <v>2</v>
      </c>
      <c r="B5" s="10"/>
      <c r="C5" s="10"/>
      <c r="D5" s="10"/>
      <c r="E5" s="10"/>
      <c r="F5" s="10"/>
      <c r="G5" s="11"/>
    </row>
    <row r="6" spans="1:8" ht="14.4" x14ac:dyDescent="0.3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28.8" x14ac:dyDescent="0.3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4.4" x14ac:dyDescent="0.3">
      <c r="A8" s="17" t="s">
        <v>11</v>
      </c>
      <c r="B8" s="18"/>
      <c r="C8" s="18"/>
      <c r="D8" s="18"/>
      <c r="E8" s="18"/>
      <c r="F8" s="18"/>
      <c r="G8" s="18"/>
    </row>
    <row r="9" spans="1:8" ht="14.4" x14ac:dyDescent="0.3">
      <c r="A9" s="19" t="s">
        <v>12</v>
      </c>
      <c r="B9" s="20"/>
      <c r="C9" s="20"/>
      <c r="D9" s="20">
        <v>0</v>
      </c>
      <c r="E9" s="20"/>
      <c r="F9" s="20"/>
      <c r="G9" s="20">
        <v>0</v>
      </c>
      <c r="H9" s="21"/>
    </row>
    <row r="10" spans="1:8" ht="14.4" x14ac:dyDescent="0.3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8" ht="14.4" x14ac:dyDescent="0.3">
      <c r="A11" s="19" t="s">
        <v>14</v>
      </c>
      <c r="B11" s="20"/>
      <c r="C11" s="20"/>
      <c r="D11" s="20">
        <v>0</v>
      </c>
      <c r="E11" s="20"/>
      <c r="F11" s="20"/>
      <c r="G11" s="20">
        <v>0</v>
      </c>
    </row>
    <row r="12" spans="1:8" ht="14.4" x14ac:dyDescent="0.3">
      <c r="A12" s="19" t="s">
        <v>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8" ht="14.4" x14ac:dyDescent="0.3">
      <c r="A13" s="19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8" ht="14.4" x14ac:dyDescent="0.3">
      <c r="A14" s="19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8" ht="14.4" x14ac:dyDescent="0.3">
      <c r="A15" s="19" t="s">
        <v>18</v>
      </c>
      <c r="B15" s="20">
        <v>7711130</v>
      </c>
      <c r="C15" s="20">
        <v>3491337.26</v>
      </c>
      <c r="D15" s="20">
        <v>11202467.26</v>
      </c>
      <c r="E15" s="20">
        <v>2085155.36</v>
      </c>
      <c r="F15" s="20">
        <v>2085155.36</v>
      </c>
      <c r="G15" s="20">
        <v>-5625974.6399999997</v>
      </c>
    </row>
    <row r="16" spans="1:8" ht="14.4" x14ac:dyDescent="0.3">
      <c r="A16" s="22" t="s">
        <v>19</v>
      </c>
      <c r="B16" s="20">
        <f>SUM(B17:B27)</f>
        <v>0</v>
      </c>
      <c r="C16" s="20">
        <f t="shared" ref="C16:F16" si="0">SUM(C17:C27)</f>
        <v>0</v>
      </c>
      <c r="D16" s="20">
        <f t="shared" si="0"/>
        <v>0</v>
      </c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4.4" x14ac:dyDescent="0.3">
      <c r="A17" s="23" t="s">
        <v>20</v>
      </c>
      <c r="B17" s="20"/>
      <c r="C17" s="20"/>
      <c r="D17" s="20"/>
      <c r="E17" s="20"/>
      <c r="F17" s="20"/>
      <c r="G17" s="20"/>
    </row>
    <row r="18" spans="1:7" ht="14.4" x14ac:dyDescent="0.3">
      <c r="A18" s="23" t="s">
        <v>21</v>
      </c>
      <c r="B18" s="20"/>
      <c r="C18" s="20"/>
      <c r="D18" s="20"/>
      <c r="E18" s="20"/>
      <c r="F18" s="20"/>
      <c r="G18" s="20"/>
    </row>
    <row r="19" spans="1:7" ht="14.4" x14ac:dyDescent="0.3">
      <c r="A19" s="23" t="s">
        <v>22</v>
      </c>
      <c r="B19" s="20"/>
      <c r="C19" s="20"/>
      <c r="D19" s="20"/>
      <c r="E19" s="20"/>
      <c r="F19" s="20"/>
      <c r="G19" s="20"/>
    </row>
    <row r="20" spans="1:7" ht="14.4" x14ac:dyDescent="0.3">
      <c r="A20" s="23" t="s">
        <v>23</v>
      </c>
      <c r="B20" s="20"/>
      <c r="C20" s="20"/>
      <c r="D20" s="20"/>
      <c r="E20" s="20"/>
      <c r="F20" s="20"/>
      <c r="G20" s="20"/>
    </row>
    <row r="21" spans="1:7" ht="14.4" x14ac:dyDescent="0.3">
      <c r="A21" s="23" t="s">
        <v>24</v>
      </c>
      <c r="B21" s="20"/>
      <c r="C21" s="20"/>
      <c r="D21" s="20"/>
      <c r="E21" s="20"/>
      <c r="F21" s="20"/>
      <c r="G21" s="20"/>
    </row>
    <row r="22" spans="1:7" ht="14.4" x14ac:dyDescent="0.3">
      <c r="A22" s="23" t="s">
        <v>25</v>
      </c>
      <c r="B22" s="20"/>
      <c r="C22" s="20"/>
      <c r="D22" s="20"/>
      <c r="E22" s="20"/>
      <c r="F22" s="20"/>
      <c r="G22" s="20"/>
    </row>
    <row r="23" spans="1:7" ht="14.4" x14ac:dyDescent="0.3">
      <c r="A23" s="23" t="s">
        <v>26</v>
      </c>
      <c r="B23" s="20"/>
      <c r="C23" s="20"/>
      <c r="D23" s="20"/>
      <c r="E23" s="20"/>
      <c r="F23" s="20"/>
      <c r="G23" s="20"/>
    </row>
    <row r="24" spans="1:7" ht="14.4" x14ac:dyDescent="0.3">
      <c r="A24" s="23" t="s">
        <v>27</v>
      </c>
      <c r="B24" s="20"/>
      <c r="C24" s="20"/>
      <c r="D24" s="20"/>
      <c r="E24" s="20"/>
      <c r="F24" s="20"/>
      <c r="G24" s="20"/>
    </row>
    <row r="25" spans="1:7" ht="14.4" x14ac:dyDescent="0.3">
      <c r="A25" s="23" t="s">
        <v>28</v>
      </c>
      <c r="B25" s="20"/>
      <c r="C25" s="20"/>
      <c r="D25" s="20"/>
      <c r="E25" s="20"/>
      <c r="F25" s="20"/>
      <c r="G25" s="20"/>
    </row>
    <row r="26" spans="1:7" ht="14.4" x14ac:dyDescent="0.3">
      <c r="A26" s="23" t="s">
        <v>29</v>
      </c>
      <c r="B26" s="20"/>
      <c r="C26" s="20"/>
      <c r="D26" s="20"/>
      <c r="E26" s="20"/>
      <c r="F26" s="20"/>
      <c r="G26" s="20"/>
    </row>
    <row r="27" spans="1:7" ht="14.4" x14ac:dyDescent="0.3">
      <c r="A27" s="23" t="s">
        <v>30</v>
      </c>
      <c r="B27" s="20"/>
      <c r="C27" s="20"/>
      <c r="D27" s="20"/>
      <c r="E27" s="20"/>
      <c r="F27" s="20"/>
      <c r="G27" s="20"/>
    </row>
    <row r="28" spans="1:7" ht="14.4" x14ac:dyDescent="0.3">
      <c r="A28" s="19" t="s">
        <v>31</v>
      </c>
      <c r="B28" s="20">
        <f>SUM(B29:B33)</f>
        <v>0</v>
      </c>
      <c r="C28" s="20">
        <f t="shared" ref="C28:G28" si="1">SUM(C29:C33)</f>
        <v>0</v>
      </c>
      <c r="D28" s="20">
        <f t="shared" si="1"/>
        <v>0</v>
      </c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4.4" x14ac:dyDescent="0.3">
      <c r="A29" s="23" t="s">
        <v>32</v>
      </c>
      <c r="B29" s="20"/>
      <c r="C29" s="20"/>
      <c r="D29" s="20"/>
      <c r="E29" s="20"/>
      <c r="F29" s="20"/>
      <c r="G29" s="20"/>
    </row>
    <row r="30" spans="1:7" ht="14.4" x14ac:dyDescent="0.3">
      <c r="A30" s="23" t="s">
        <v>33</v>
      </c>
      <c r="B30" s="20"/>
      <c r="C30" s="20"/>
      <c r="D30" s="20"/>
      <c r="E30" s="20"/>
      <c r="F30" s="20"/>
      <c r="G30" s="20"/>
    </row>
    <row r="31" spans="1:7" ht="14.4" x14ac:dyDescent="0.3">
      <c r="A31" s="23" t="s">
        <v>34</v>
      </c>
      <c r="B31" s="20"/>
      <c r="C31" s="20"/>
      <c r="D31" s="20"/>
      <c r="E31" s="20"/>
      <c r="F31" s="20"/>
      <c r="G31" s="20"/>
    </row>
    <row r="32" spans="1:7" ht="14.4" x14ac:dyDescent="0.3">
      <c r="A32" s="23" t="s">
        <v>35</v>
      </c>
      <c r="B32" s="20"/>
      <c r="C32" s="20"/>
      <c r="D32" s="20"/>
      <c r="E32" s="20"/>
      <c r="F32" s="20"/>
      <c r="G32" s="20"/>
    </row>
    <row r="33" spans="1:8" ht="14.4" x14ac:dyDescent="0.3">
      <c r="A33" s="23" t="s">
        <v>36</v>
      </c>
      <c r="B33" s="20"/>
      <c r="C33" s="20"/>
      <c r="D33" s="20"/>
      <c r="E33" s="20"/>
      <c r="F33" s="20"/>
      <c r="G33" s="20"/>
    </row>
    <row r="34" spans="1:8" ht="14.4" x14ac:dyDescent="0.3">
      <c r="A34" s="19" t="s">
        <v>37</v>
      </c>
      <c r="B34" s="20">
        <v>30368818.34</v>
      </c>
      <c r="C34" s="20">
        <v>1452692.58</v>
      </c>
      <c r="D34" s="20">
        <v>31821510.920000002</v>
      </c>
      <c r="E34" s="20">
        <v>11745266.41</v>
      </c>
      <c r="F34" s="20">
        <v>11745266.41</v>
      </c>
      <c r="G34" s="20">
        <v>-18623551.93</v>
      </c>
    </row>
    <row r="35" spans="1:8" ht="14.4" x14ac:dyDescent="0.3">
      <c r="A35" s="19" t="s">
        <v>38</v>
      </c>
      <c r="B35" s="20">
        <f>B36</f>
        <v>0</v>
      </c>
      <c r="C35" s="20">
        <f t="shared" ref="C35:F35" si="2">C36</f>
        <v>0</v>
      </c>
      <c r="D35" s="20">
        <f t="shared" si="2"/>
        <v>0</v>
      </c>
      <c r="E35" s="20">
        <f t="shared" si="2"/>
        <v>0</v>
      </c>
      <c r="F35" s="20">
        <f t="shared" si="2"/>
        <v>0</v>
      </c>
      <c r="G35" s="20">
        <f>G36</f>
        <v>0</v>
      </c>
    </row>
    <row r="36" spans="1:8" ht="14.4" x14ac:dyDescent="0.3">
      <c r="A36" s="23" t="s">
        <v>39</v>
      </c>
      <c r="B36" s="20"/>
      <c r="C36" s="20"/>
      <c r="D36" s="20"/>
      <c r="E36" s="20"/>
      <c r="F36" s="20"/>
      <c r="G36" s="20"/>
    </row>
    <row r="37" spans="1:8" ht="14.4" x14ac:dyDescent="0.3">
      <c r="A37" s="19" t="s">
        <v>40</v>
      </c>
      <c r="B37" s="20">
        <f>B38+B39</f>
        <v>0</v>
      </c>
      <c r="C37" s="20">
        <f t="shared" ref="C37:G37" si="3">C38+C39</f>
        <v>0</v>
      </c>
      <c r="D37" s="20">
        <f t="shared" si="3"/>
        <v>0</v>
      </c>
      <c r="E37" s="20">
        <f t="shared" si="3"/>
        <v>0</v>
      </c>
      <c r="F37" s="20">
        <f t="shared" si="3"/>
        <v>0</v>
      </c>
      <c r="G37" s="20">
        <f t="shared" si="3"/>
        <v>0</v>
      </c>
    </row>
    <row r="38" spans="1:8" ht="14.4" x14ac:dyDescent="0.3">
      <c r="A38" s="23" t="s">
        <v>41</v>
      </c>
      <c r="B38" s="20"/>
      <c r="C38" s="20"/>
      <c r="D38" s="20"/>
      <c r="E38" s="20"/>
      <c r="F38" s="20"/>
      <c r="G38" s="20">
        <f>F38-B38</f>
        <v>0</v>
      </c>
    </row>
    <row r="39" spans="1:8" ht="14.4" x14ac:dyDescent="0.3">
      <c r="A39" s="23" t="s">
        <v>42</v>
      </c>
      <c r="B39" s="20"/>
      <c r="C39" s="20"/>
      <c r="D39" s="20"/>
      <c r="E39" s="20"/>
      <c r="F39" s="20"/>
      <c r="G39" s="20">
        <f>F39-B39</f>
        <v>0</v>
      </c>
    </row>
    <row r="40" spans="1:8" ht="14.4" x14ac:dyDescent="0.3">
      <c r="A40" s="24"/>
      <c r="B40" s="20"/>
      <c r="C40" s="20"/>
      <c r="D40" s="20"/>
      <c r="E40" s="20"/>
      <c r="F40" s="20"/>
      <c r="G40" s="20"/>
    </row>
    <row r="41" spans="1:8" ht="14.4" x14ac:dyDescent="0.3">
      <c r="A41" s="25" t="s">
        <v>43</v>
      </c>
      <c r="B41" s="26">
        <f>SUM(B9,B10,B11,B12,B13,B14,B15,B16,B28,B34,B35,B37)</f>
        <v>38079948.340000004</v>
      </c>
      <c r="C41" s="26">
        <f t="shared" ref="C41:E41" si="4">SUM(C9,C10,C11,C12,C13,C14,C15,C16,C28,C34,C35,C37)</f>
        <v>4944029.84</v>
      </c>
      <c r="D41" s="26">
        <f t="shared" si="4"/>
        <v>43023978.18</v>
      </c>
      <c r="E41" s="26">
        <f t="shared" si="4"/>
        <v>13830421.77</v>
      </c>
      <c r="F41" s="26">
        <f>SUM(F9,F10,F11,F12,F13,F14,F15,F16,F28,F34,F35,F37)</f>
        <v>13830421.77</v>
      </c>
      <c r="G41" s="26">
        <f>SUM(G9,G10,G11,G12,G13,G14,G15,G16,G28,G34,G35,G37)</f>
        <v>-24249526.57</v>
      </c>
    </row>
    <row r="42" spans="1:8" ht="14.4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  <c r="H42" s="21"/>
    </row>
    <row r="43" spans="1:8" ht="14.4" x14ac:dyDescent="0.3">
      <c r="A43" s="24"/>
      <c r="B43" s="24"/>
      <c r="C43" s="24"/>
      <c r="D43" s="24"/>
      <c r="E43" s="24"/>
      <c r="F43" s="24"/>
      <c r="G43" s="24"/>
    </row>
    <row r="44" spans="1:8" ht="14.4" x14ac:dyDescent="0.3">
      <c r="A44" s="25" t="s">
        <v>45</v>
      </c>
      <c r="B44" s="24"/>
      <c r="C44" s="24"/>
      <c r="D44" s="24"/>
      <c r="E44" s="24"/>
      <c r="F44" s="24"/>
      <c r="G44" s="24"/>
    </row>
    <row r="45" spans="1:8" ht="14.4" x14ac:dyDescent="0.3">
      <c r="A45" s="19" t="s">
        <v>46</v>
      </c>
      <c r="B45" s="20">
        <f>SUM(B46:B53)</f>
        <v>0</v>
      </c>
      <c r="C45" s="20">
        <f t="shared" ref="C45:G45" si="5">SUM(C46:C53)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</row>
    <row r="46" spans="1:8" ht="14.4" x14ac:dyDescent="0.3">
      <c r="A46" s="28" t="s">
        <v>47</v>
      </c>
      <c r="B46" s="20"/>
      <c r="C46" s="20"/>
      <c r="D46" s="20"/>
      <c r="E46" s="20"/>
      <c r="F46" s="20"/>
      <c r="G46" s="20"/>
    </row>
    <row r="47" spans="1:8" ht="14.4" x14ac:dyDescent="0.3">
      <c r="A47" s="28" t="s">
        <v>48</v>
      </c>
      <c r="B47" s="20"/>
      <c r="C47" s="20"/>
      <c r="D47" s="20"/>
      <c r="E47" s="20"/>
      <c r="F47" s="20"/>
      <c r="G47" s="20"/>
    </row>
    <row r="48" spans="1:8" ht="14.4" x14ac:dyDescent="0.3">
      <c r="A48" s="28" t="s">
        <v>49</v>
      </c>
      <c r="B48" s="20"/>
      <c r="C48" s="20"/>
      <c r="D48" s="20"/>
      <c r="E48" s="20"/>
      <c r="F48" s="20"/>
      <c r="G48" s="20"/>
    </row>
    <row r="49" spans="1:7" ht="28.8" x14ac:dyDescent="0.3">
      <c r="A49" s="28" t="s">
        <v>50</v>
      </c>
      <c r="B49" s="20"/>
      <c r="C49" s="20"/>
      <c r="D49" s="20"/>
      <c r="E49" s="20"/>
      <c r="F49" s="20"/>
      <c r="G49" s="20"/>
    </row>
    <row r="50" spans="1:7" ht="14.4" x14ac:dyDescent="0.3">
      <c r="A50" s="28" t="s">
        <v>51</v>
      </c>
      <c r="B50" s="20"/>
      <c r="C50" s="20">
        <v>0</v>
      </c>
      <c r="D50" s="20">
        <v>0</v>
      </c>
      <c r="E50" s="20">
        <v>0</v>
      </c>
      <c r="F50" s="20">
        <v>0</v>
      </c>
      <c r="G50" s="20">
        <v>0</v>
      </c>
    </row>
    <row r="51" spans="1:7" ht="14.4" x14ac:dyDescent="0.3">
      <c r="A51" s="28" t="s">
        <v>52</v>
      </c>
      <c r="B51" s="20"/>
      <c r="C51" s="20"/>
      <c r="D51" s="20"/>
      <c r="E51" s="20"/>
      <c r="F51" s="20"/>
      <c r="G51" s="20"/>
    </row>
    <row r="52" spans="1:7" ht="14.4" x14ac:dyDescent="0.3">
      <c r="A52" s="29" t="s">
        <v>53</v>
      </c>
      <c r="B52" s="20"/>
      <c r="C52" s="20"/>
      <c r="D52" s="20"/>
      <c r="E52" s="20"/>
      <c r="F52" s="20"/>
      <c r="G52" s="20"/>
    </row>
    <row r="53" spans="1:7" ht="14.4" x14ac:dyDescent="0.3">
      <c r="A53" s="23" t="s">
        <v>54</v>
      </c>
      <c r="B53" s="20"/>
      <c r="C53" s="20"/>
      <c r="D53" s="20"/>
      <c r="E53" s="20"/>
      <c r="F53" s="20"/>
      <c r="G53" s="20"/>
    </row>
    <row r="54" spans="1:7" ht="14.4" x14ac:dyDescent="0.3">
      <c r="A54" s="19" t="s">
        <v>55</v>
      </c>
      <c r="B54" s="20">
        <v>13872665</v>
      </c>
      <c r="C54" s="20">
        <v>1060132</v>
      </c>
      <c r="D54" s="20">
        <v>14932797</v>
      </c>
      <c r="E54" s="20">
        <v>3125228</v>
      </c>
      <c r="F54" s="20">
        <v>3125228</v>
      </c>
      <c r="G54" s="20">
        <v>-10747437</v>
      </c>
    </row>
    <row r="55" spans="1:7" ht="14.4" x14ac:dyDescent="0.3">
      <c r="A55" s="29" t="s">
        <v>56</v>
      </c>
      <c r="B55" s="20"/>
      <c r="C55" s="20"/>
      <c r="D55" s="20">
        <v>0</v>
      </c>
      <c r="E55" s="20"/>
      <c r="F55" s="20"/>
      <c r="G55" s="20">
        <v>0</v>
      </c>
    </row>
    <row r="56" spans="1:7" ht="14.4" x14ac:dyDescent="0.3">
      <c r="A56" s="28" t="s">
        <v>57</v>
      </c>
      <c r="B56" s="20"/>
      <c r="C56" s="20"/>
      <c r="D56" s="20">
        <v>0</v>
      </c>
      <c r="E56" s="20"/>
      <c r="F56" s="20"/>
      <c r="G56" s="20">
        <v>0</v>
      </c>
    </row>
    <row r="57" spans="1:7" ht="14.4" x14ac:dyDescent="0.3">
      <c r="A57" s="28" t="s">
        <v>58</v>
      </c>
      <c r="B57" s="20"/>
      <c r="C57" s="20"/>
      <c r="D57" s="20">
        <v>0</v>
      </c>
      <c r="E57" s="20"/>
      <c r="F57" s="20"/>
      <c r="G57" s="20">
        <v>0</v>
      </c>
    </row>
    <row r="58" spans="1:7" ht="14.4" x14ac:dyDescent="0.3">
      <c r="A58" s="29" t="s">
        <v>59</v>
      </c>
      <c r="B58" s="20">
        <v>13872665</v>
      </c>
      <c r="C58" s="20">
        <v>1060132</v>
      </c>
      <c r="D58" s="20">
        <v>14932797</v>
      </c>
      <c r="E58" s="20">
        <v>3125228</v>
      </c>
      <c r="F58" s="20">
        <v>3125228</v>
      </c>
      <c r="G58" s="20">
        <v>-10747437</v>
      </c>
    </row>
    <row r="59" spans="1:7" ht="14.4" x14ac:dyDescent="0.3">
      <c r="A59" s="19" t="s">
        <v>60</v>
      </c>
      <c r="B59" s="20">
        <f>SUM(B60:B61)</f>
        <v>0</v>
      </c>
      <c r="C59" s="20">
        <f t="shared" ref="C59:G59" si="6">SUM(C60:C61)</f>
        <v>0</v>
      </c>
      <c r="D59" s="20">
        <f t="shared" si="6"/>
        <v>0</v>
      </c>
      <c r="E59" s="20">
        <f t="shared" si="6"/>
        <v>0</v>
      </c>
      <c r="F59" s="20">
        <f t="shared" si="6"/>
        <v>0</v>
      </c>
      <c r="G59" s="20">
        <f t="shared" si="6"/>
        <v>0</v>
      </c>
    </row>
    <row r="60" spans="1:7" ht="14.4" x14ac:dyDescent="0.3">
      <c r="A60" s="28" t="s">
        <v>61</v>
      </c>
      <c r="B60" s="20"/>
      <c r="C60" s="20"/>
      <c r="D60" s="20"/>
      <c r="E60" s="20"/>
      <c r="F60" s="20"/>
      <c r="G60" s="20"/>
    </row>
    <row r="61" spans="1:7" ht="14.4" x14ac:dyDescent="0.3">
      <c r="A61" s="28" t="s">
        <v>62</v>
      </c>
      <c r="B61" s="20"/>
      <c r="C61" s="20"/>
      <c r="D61" s="20"/>
      <c r="E61" s="20"/>
      <c r="F61" s="20"/>
      <c r="G61" s="20"/>
    </row>
    <row r="62" spans="1:7" ht="14.4" x14ac:dyDescent="0.3">
      <c r="A62" s="19" t="s">
        <v>63</v>
      </c>
      <c r="B62" s="20"/>
      <c r="C62" s="20"/>
      <c r="D62" s="20"/>
      <c r="E62" s="20"/>
      <c r="F62" s="20"/>
      <c r="G62" s="20"/>
    </row>
    <row r="63" spans="1:7" ht="14.4" x14ac:dyDescent="0.3">
      <c r="A63" s="19" t="s">
        <v>64</v>
      </c>
      <c r="B63" s="20"/>
      <c r="C63" s="20"/>
      <c r="D63" s="20"/>
      <c r="E63" s="20"/>
      <c r="F63" s="20"/>
      <c r="G63" s="20"/>
    </row>
    <row r="64" spans="1:7" ht="14.4" x14ac:dyDescent="0.3">
      <c r="A64" s="24"/>
      <c r="B64" s="24"/>
      <c r="C64" s="24"/>
      <c r="D64" s="24"/>
      <c r="E64" s="24"/>
      <c r="F64" s="24"/>
      <c r="G64" s="24"/>
    </row>
    <row r="65" spans="1:7" ht="14.4" x14ac:dyDescent="0.3">
      <c r="A65" s="25" t="s">
        <v>65</v>
      </c>
      <c r="B65" s="26">
        <f>B45+B54+B59+B62+B63</f>
        <v>13872665</v>
      </c>
      <c r="C65" s="26">
        <f t="shared" ref="C65:G65" si="7">C45+C54+C59+C62+C63</f>
        <v>1060132</v>
      </c>
      <c r="D65" s="26">
        <f t="shared" si="7"/>
        <v>14932797</v>
      </c>
      <c r="E65" s="26">
        <f t="shared" si="7"/>
        <v>3125228</v>
      </c>
      <c r="F65" s="26">
        <f t="shared" si="7"/>
        <v>3125228</v>
      </c>
      <c r="G65" s="26">
        <f t="shared" si="7"/>
        <v>-10747437</v>
      </c>
    </row>
    <row r="66" spans="1:7" ht="14.4" x14ac:dyDescent="0.3">
      <c r="A66" s="24"/>
      <c r="B66" s="24"/>
      <c r="C66" s="24"/>
      <c r="D66" s="24"/>
      <c r="E66" s="24"/>
      <c r="F66" s="24"/>
      <c r="G66" s="24"/>
    </row>
    <row r="67" spans="1:7" ht="14.4" x14ac:dyDescent="0.3">
      <c r="A67" s="25" t="s">
        <v>66</v>
      </c>
      <c r="B67" s="26">
        <f>B68</f>
        <v>0</v>
      </c>
      <c r="C67" s="26">
        <f t="shared" ref="C67:G67" si="8">C68</f>
        <v>0</v>
      </c>
      <c r="D67" s="26">
        <f t="shared" si="8"/>
        <v>0</v>
      </c>
      <c r="E67" s="26">
        <f t="shared" si="8"/>
        <v>0</v>
      </c>
      <c r="F67" s="26">
        <f t="shared" si="8"/>
        <v>0</v>
      </c>
      <c r="G67" s="26">
        <f t="shared" si="8"/>
        <v>0</v>
      </c>
    </row>
    <row r="68" spans="1:7" ht="14.4" x14ac:dyDescent="0.3">
      <c r="A68" s="19" t="s">
        <v>67</v>
      </c>
      <c r="B68" s="20"/>
      <c r="C68" s="20"/>
      <c r="D68" s="20">
        <v>0</v>
      </c>
      <c r="E68" s="20"/>
      <c r="F68" s="20"/>
      <c r="G68" s="20"/>
    </row>
    <row r="69" spans="1:7" ht="14.4" x14ac:dyDescent="0.3">
      <c r="A69" s="24"/>
      <c r="B69" s="24"/>
      <c r="C69" s="24"/>
      <c r="D69" s="24"/>
      <c r="E69" s="24"/>
      <c r="F69" s="24"/>
      <c r="G69" s="24"/>
    </row>
    <row r="70" spans="1:7" ht="14.4" x14ac:dyDescent="0.3">
      <c r="A70" s="25" t="s">
        <v>68</v>
      </c>
      <c r="B70" s="26">
        <f>B41+B65+B67</f>
        <v>51952613.340000004</v>
      </c>
      <c r="C70" s="26">
        <f t="shared" ref="C70:G70" si="9">C41+C65+C67</f>
        <v>6004161.8399999999</v>
      </c>
      <c r="D70" s="26">
        <f t="shared" si="9"/>
        <v>57956775.18</v>
      </c>
      <c r="E70" s="26">
        <f t="shared" si="9"/>
        <v>16955649.77</v>
      </c>
      <c r="F70" s="26">
        <f t="shared" si="9"/>
        <v>16955649.77</v>
      </c>
      <c r="G70" s="26">
        <f t="shared" si="9"/>
        <v>-34996963.57</v>
      </c>
    </row>
    <row r="71" spans="1:7" ht="14.4" x14ac:dyDescent="0.3">
      <c r="A71" s="24"/>
      <c r="B71" s="24"/>
      <c r="C71" s="24"/>
      <c r="D71" s="24"/>
      <c r="E71" s="24"/>
      <c r="F71" s="24"/>
      <c r="G71" s="24"/>
    </row>
    <row r="72" spans="1:7" ht="14.4" x14ac:dyDescent="0.3">
      <c r="A72" s="25" t="s">
        <v>69</v>
      </c>
      <c r="B72" s="24"/>
      <c r="C72" s="24"/>
      <c r="D72" s="24"/>
      <c r="E72" s="24"/>
      <c r="F72" s="24"/>
      <c r="G72" s="24"/>
    </row>
    <row r="73" spans="1:7" ht="14.4" x14ac:dyDescent="0.3">
      <c r="A73" s="30" t="s">
        <v>70</v>
      </c>
      <c r="B73" s="20"/>
      <c r="C73" s="20"/>
      <c r="D73" s="20"/>
      <c r="E73" s="20"/>
      <c r="F73" s="20"/>
      <c r="G73" s="20"/>
    </row>
    <row r="74" spans="1:7" ht="14.4" x14ac:dyDescent="0.3">
      <c r="A74" s="30" t="s">
        <v>71</v>
      </c>
      <c r="B74" s="20"/>
      <c r="C74" s="20"/>
      <c r="D74" s="20"/>
      <c r="E74" s="20"/>
      <c r="F74" s="20"/>
      <c r="G74" s="20"/>
    </row>
    <row r="75" spans="1:7" ht="14.4" x14ac:dyDescent="0.3">
      <c r="A75" s="31" t="s">
        <v>72</v>
      </c>
      <c r="B75" s="26"/>
      <c r="C75" s="26"/>
      <c r="D75" s="26"/>
      <c r="E75" s="26"/>
      <c r="F75" s="26"/>
      <c r="G75" s="26"/>
    </row>
    <row r="76" spans="1:7" ht="14.4" x14ac:dyDescent="0.3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244EA0A8-9690-4839-9FAB-2488A252C4F8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2021-04-30T20:59:46Z</dcterms:created>
  <dcterms:modified xsi:type="dcterms:W3CDTF">2021-04-30T21:00:39Z</dcterms:modified>
</cp:coreProperties>
</file>